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КВСР_3'!$A$1:$F$42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30" i="2"/>
  <c r="D30" i="2"/>
  <c r="E27" i="2"/>
  <c r="D27" i="2"/>
  <c r="E13" i="2"/>
  <c r="D13" i="2"/>
  <c r="F18" i="2"/>
  <c r="E23" i="2" l="1"/>
  <c r="F17" i="2"/>
  <c r="F39" i="2" l="1"/>
  <c r="F37" i="2"/>
  <c r="F35" i="2"/>
  <c r="F33" i="2"/>
  <c r="F32" i="2"/>
  <c r="F31" i="2"/>
  <c r="F29" i="2"/>
  <c r="F28" i="2"/>
  <c r="F26" i="2"/>
  <c r="F25" i="2"/>
  <c r="F24" i="2"/>
  <c r="F22" i="2"/>
  <c r="F20" i="2"/>
  <c r="F19" i="2"/>
  <c r="F16" i="2"/>
  <c r="F15" i="2"/>
  <c r="F14" i="2"/>
  <c r="E38" i="2"/>
  <c r="D38" i="2"/>
  <c r="E36" i="2"/>
  <c r="D36" i="2"/>
  <c r="E34" i="2"/>
  <c r="D34" i="2"/>
  <c r="D23" i="2"/>
  <c r="E21" i="2"/>
  <c r="D21" i="2"/>
  <c r="F38" i="2" l="1"/>
  <c r="F36" i="2"/>
  <c r="F21" i="2"/>
  <c r="F23" i="2"/>
  <c r="F34" i="2"/>
  <c r="F30" i="2"/>
  <c r="F27" i="2"/>
  <c r="F13" i="2"/>
  <c r="F40" i="2" l="1"/>
</calcChain>
</file>

<file path=xl/sharedStrings.xml><?xml version="1.0" encoding="utf-8"?>
<sst xmlns="http://schemas.openxmlformats.org/spreadsheetml/2006/main" count="40" uniqueCount="40">
  <si>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</si>
  <si>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</si>
  <si>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</si>
  <si>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</si>
  <si>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</si>
  <si>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</si>
  <si>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</si>
  <si>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</si>
  <si>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</si>
  <si>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</si>
  <si>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</si>
  <si>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</si>
  <si>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</si>
  <si>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</si>
  <si>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</si>
  <si>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</si>
  <si>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</si>
  <si>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</si>
  <si>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</si>
  <si>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</si>
  <si>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</si>
  <si>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</si>
  <si>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</si>
  <si>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</si>
  <si>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</si>
  <si>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</si>
  <si>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</si>
  <si>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</si>
  <si>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</si>
  <si>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</si>
  <si>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</si>
  <si>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</si>
  <si>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</si>
  <si>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</si>
  <si>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</si>
  <si>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</si>
  <si>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бюджета сельского поселения Казым за 2018 год по разделам и подразделам  классификации расходов бюджетов </t>
  </si>
  <si>
    <t>Обеспечение проведения выборов и референдумов</t>
  </si>
  <si>
    <t>Другие вопросы в области социальной политики</t>
  </si>
  <si>
    <t xml:space="preserve">          от 16 мая 2019 года №21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</si>
</sst>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1" fillId="0" borderId="0" xfId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3" xfId="1" applyBorder="1" applyProtection="1"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3"/>
  <sheetViews>
    <sheetView showGridLines="0" tabSelected="1"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5" customFormat="1" ht="15.75" x14ac:dyDescent="0.25">
      <c r="D1" s="27" t="s">
        <v>34</v>
      </c>
      <c r="E1" s="27"/>
      <c r="F1" s="27"/>
    </row>
    <row r="2" spans="1:6" s="15" customFormat="1" ht="15.75" x14ac:dyDescent="0.25">
      <c r="D2" s="27" t="s">
        <v>25</v>
      </c>
      <c r="E2" s="27"/>
      <c r="F2" s="27"/>
    </row>
    <row r="3" spans="1:6" s="15" customFormat="1" ht="15.75" x14ac:dyDescent="0.25">
      <c r="D3" s="27" t="s">
        <v>26</v>
      </c>
      <c r="E3" s="27"/>
      <c r="F3" s="27"/>
    </row>
    <row r="4" spans="1:6" s="15" customFormat="1" ht="15.75" x14ac:dyDescent="0.25">
      <c r="D4" s="27" t="s">
        <v>39</v>
      </c>
      <c r="E4" s="27"/>
      <c r="F4" s="27"/>
    </row>
    <row r="5" spans="1:6" s="15" customFormat="1" ht="12.75" customHeight="1" x14ac:dyDescent="0.25">
      <c r="A5" s="3"/>
      <c r="B5" s="3"/>
      <c r="C5" s="3"/>
      <c r="D5" s="3"/>
      <c r="E5" s="3"/>
      <c r="F5" s="3"/>
    </row>
    <row r="6" spans="1:6" s="15" customFormat="1" ht="12.75" customHeight="1" x14ac:dyDescent="0.25">
      <c r="A6" s="3"/>
      <c r="B6" s="3"/>
      <c r="C6" s="3"/>
      <c r="D6" s="3"/>
      <c r="E6" s="3"/>
      <c r="F6" s="3"/>
    </row>
    <row r="7" spans="1:6" s="15" customFormat="1" ht="12.75" customHeight="1" x14ac:dyDescent="0.25">
      <c r="A7" s="3"/>
      <c r="B7" s="3"/>
      <c r="C7" s="3"/>
      <c r="D7" s="3"/>
      <c r="E7" s="3"/>
      <c r="F7" s="3"/>
    </row>
    <row r="8" spans="1:6" s="15" customFormat="1" ht="15.75" x14ac:dyDescent="0.25">
      <c r="A8" s="28" t="s">
        <v>27</v>
      </c>
      <c r="B8" s="28"/>
      <c r="C8" s="28"/>
      <c r="D8" s="28"/>
      <c r="E8" s="28"/>
      <c r="F8" s="28"/>
    </row>
    <row r="9" spans="1:6" s="15" customFormat="1" ht="31.5" customHeight="1" x14ac:dyDescent="0.25">
      <c r="A9" s="26" t="s">
        <v>36</v>
      </c>
      <c r="B9" s="26"/>
      <c r="C9" s="26"/>
      <c r="D9" s="26"/>
      <c r="E9" s="26"/>
      <c r="F9" s="26"/>
    </row>
    <row r="10" spans="1:6" s="15" customFormat="1" ht="12.75" customHeight="1" x14ac:dyDescent="0.25">
      <c r="A10" s="4"/>
      <c r="B10" s="4"/>
      <c r="C10" s="4"/>
      <c r="D10" s="5"/>
      <c r="E10" s="6"/>
      <c r="F10" s="7"/>
    </row>
    <row r="11" spans="1:6" ht="68.25" customHeight="1" x14ac:dyDescent="0.2">
      <c r="A11" s="17" t="s">
        <v>24</v>
      </c>
      <c r="B11" s="18" t="s">
        <v>23</v>
      </c>
      <c r="C11" s="18" t="s">
        <v>22</v>
      </c>
      <c r="D11" s="14" t="s">
        <v>32</v>
      </c>
      <c r="E11" s="14" t="s">
        <v>33</v>
      </c>
      <c r="F11" s="14" t="s">
        <v>30</v>
      </c>
    </row>
    <row r="12" spans="1:6" ht="15.75" x14ac:dyDescent="0.2">
      <c r="A12" s="14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x14ac:dyDescent="0.2">
      <c r="A13" s="13" t="s">
        <v>21</v>
      </c>
      <c r="B13" s="9">
        <v>1</v>
      </c>
      <c r="C13" s="9">
        <v>0</v>
      </c>
      <c r="D13" s="21">
        <f>SUM(D14:D20)</f>
        <v>12989014.369999999</v>
      </c>
      <c r="E13" s="21">
        <f>SUM(E14:E20)</f>
        <v>12447167.73</v>
      </c>
      <c r="F13" s="22">
        <f>E13/D13*100</f>
        <v>95.82842373897536</v>
      </c>
    </row>
    <row r="14" spans="1:6" s="16" customFormat="1" ht="47.25" x14ac:dyDescent="0.2">
      <c r="A14" s="12" t="s">
        <v>20</v>
      </c>
      <c r="B14" s="10">
        <v>1</v>
      </c>
      <c r="C14" s="10">
        <v>2</v>
      </c>
      <c r="D14" s="23">
        <v>2027907.84</v>
      </c>
      <c r="E14" s="23">
        <v>2027907.84</v>
      </c>
      <c r="F14" s="24">
        <f>E14/D14*100</f>
        <v>100</v>
      </c>
    </row>
    <row r="15" spans="1:6" s="16" customFormat="1" ht="63" x14ac:dyDescent="0.2">
      <c r="A15" s="12" t="s">
        <v>19</v>
      </c>
      <c r="B15" s="10">
        <v>1</v>
      </c>
      <c r="C15" s="10">
        <v>3</v>
      </c>
      <c r="D15" s="23">
        <v>10000</v>
      </c>
      <c r="E15" s="23">
        <v>10000</v>
      </c>
      <c r="F15" s="24">
        <f t="shared" ref="F15:F20" si="0">E15/D15*100</f>
        <v>100</v>
      </c>
    </row>
    <row r="16" spans="1:6" s="16" customFormat="1" ht="63" x14ac:dyDescent="0.2">
      <c r="A16" s="12" t="s">
        <v>18</v>
      </c>
      <c r="B16" s="10">
        <v>1</v>
      </c>
      <c r="C16" s="10">
        <v>4</v>
      </c>
      <c r="D16" s="23">
        <v>7615887.8499999996</v>
      </c>
      <c r="E16" s="23">
        <v>7301203.5700000003</v>
      </c>
      <c r="F16" s="24">
        <f t="shared" si="0"/>
        <v>95.868055226154638</v>
      </c>
    </row>
    <row r="17" spans="1:6" s="16" customFormat="1" ht="51.75" customHeight="1" x14ac:dyDescent="0.2">
      <c r="A17" s="12" t="s">
        <v>35</v>
      </c>
      <c r="B17" s="10">
        <v>1</v>
      </c>
      <c r="C17" s="10">
        <v>6</v>
      </c>
      <c r="D17" s="23">
        <v>1800</v>
      </c>
      <c r="E17" s="23">
        <v>1800</v>
      </c>
      <c r="F17" s="24">
        <f t="shared" si="0"/>
        <v>100</v>
      </c>
    </row>
    <row r="18" spans="1:6" s="16" customFormat="1" ht="31.5" x14ac:dyDescent="0.2">
      <c r="A18" s="12" t="s">
        <v>37</v>
      </c>
      <c r="B18" s="10">
        <v>1</v>
      </c>
      <c r="C18" s="10">
        <v>7</v>
      </c>
      <c r="D18" s="23">
        <v>240700</v>
      </c>
      <c r="E18" s="23">
        <v>240700</v>
      </c>
      <c r="F18" s="24">
        <f t="shared" si="0"/>
        <v>100</v>
      </c>
    </row>
    <row r="19" spans="1:6" s="16" customFormat="1" ht="15.75" x14ac:dyDescent="0.2">
      <c r="A19" s="12" t="s">
        <v>17</v>
      </c>
      <c r="B19" s="10">
        <v>1</v>
      </c>
      <c r="C19" s="10">
        <v>11</v>
      </c>
      <c r="D19" s="23">
        <v>100000</v>
      </c>
      <c r="E19" s="23">
        <v>0</v>
      </c>
      <c r="F19" s="24">
        <f t="shared" si="0"/>
        <v>0</v>
      </c>
    </row>
    <row r="20" spans="1:6" s="16" customFormat="1" ht="15.75" x14ac:dyDescent="0.2">
      <c r="A20" s="12" t="s">
        <v>16</v>
      </c>
      <c r="B20" s="10">
        <v>1</v>
      </c>
      <c r="C20" s="10">
        <v>13</v>
      </c>
      <c r="D20" s="23">
        <v>2992718.68</v>
      </c>
      <c r="E20" s="23">
        <v>2865556.32</v>
      </c>
      <c r="F20" s="24">
        <f t="shared" si="0"/>
        <v>95.75094174905874</v>
      </c>
    </row>
    <row r="21" spans="1:6" ht="15.75" x14ac:dyDescent="0.2">
      <c r="A21" s="13" t="s">
        <v>15</v>
      </c>
      <c r="B21" s="9">
        <v>2</v>
      </c>
      <c r="C21" s="9">
        <v>0</v>
      </c>
      <c r="D21" s="21">
        <f>D22</f>
        <v>120400.51</v>
      </c>
      <c r="E21" s="21">
        <f>E22</f>
        <v>120400.51</v>
      </c>
      <c r="F21" s="22">
        <f>E21/D21*100</f>
        <v>100</v>
      </c>
    </row>
    <row r="22" spans="1:6" s="16" customFormat="1" ht="15.75" x14ac:dyDescent="0.2">
      <c r="A22" s="12" t="s">
        <v>14</v>
      </c>
      <c r="B22" s="10">
        <v>2</v>
      </c>
      <c r="C22" s="10">
        <v>3</v>
      </c>
      <c r="D22" s="23">
        <v>120400.51</v>
      </c>
      <c r="E22" s="23">
        <v>120400.51</v>
      </c>
      <c r="F22" s="24">
        <f>E22/D22*100</f>
        <v>100</v>
      </c>
    </row>
    <row r="23" spans="1:6" ht="31.5" x14ac:dyDescent="0.2">
      <c r="A23" s="13" t="s">
        <v>13</v>
      </c>
      <c r="B23" s="9">
        <v>3</v>
      </c>
      <c r="C23" s="9">
        <v>0</v>
      </c>
      <c r="D23" s="21">
        <f>D24+D25+D26</f>
        <v>101500</v>
      </c>
      <c r="E23" s="21">
        <f>E24+E25+E26</f>
        <v>71600</v>
      </c>
      <c r="F23" s="22">
        <f>E23/D23*100</f>
        <v>70.541871921182263</v>
      </c>
    </row>
    <row r="24" spans="1:6" s="16" customFormat="1" ht="15.75" x14ac:dyDescent="0.2">
      <c r="A24" s="12" t="s">
        <v>12</v>
      </c>
      <c r="B24" s="10">
        <v>3</v>
      </c>
      <c r="C24" s="10">
        <v>4</v>
      </c>
      <c r="D24" s="23">
        <v>21600</v>
      </c>
      <c r="E24" s="23">
        <v>21600</v>
      </c>
      <c r="F24" s="24">
        <f>E24/D24*100</f>
        <v>100</v>
      </c>
    </row>
    <row r="25" spans="1:6" s="16" customFormat="1" ht="47.25" x14ac:dyDescent="0.2">
      <c r="A25" s="12" t="s">
        <v>11</v>
      </c>
      <c r="B25" s="10">
        <v>3</v>
      </c>
      <c r="C25" s="10">
        <v>9</v>
      </c>
      <c r="D25" s="23">
        <v>13000</v>
      </c>
      <c r="E25" s="23">
        <v>13000</v>
      </c>
      <c r="F25" s="24">
        <f t="shared" ref="F25:F26" si="1">E25/D25*100</f>
        <v>100</v>
      </c>
    </row>
    <row r="26" spans="1:6" s="16" customFormat="1" ht="47.25" x14ac:dyDescent="0.2">
      <c r="A26" s="12" t="s">
        <v>10</v>
      </c>
      <c r="B26" s="10">
        <v>3</v>
      </c>
      <c r="C26" s="10">
        <v>14</v>
      </c>
      <c r="D26" s="23">
        <v>66900</v>
      </c>
      <c r="E26" s="23">
        <v>37000</v>
      </c>
      <c r="F26" s="24">
        <f t="shared" si="1"/>
        <v>55.30642750373692</v>
      </c>
    </row>
    <row r="27" spans="1:6" ht="15.75" x14ac:dyDescent="0.2">
      <c r="A27" s="13" t="s">
        <v>9</v>
      </c>
      <c r="B27" s="9">
        <v>4</v>
      </c>
      <c r="C27" s="9">
        <v>0</v>
      </c>
      <c r="D27" s="21">
        <f>SUM(D28:D29)</f>
        <v>2616713.09</v>
      </c>
      <c r="E27" s="21">
        <f>SUM(E28:E29)</f>
        <v>2505687.7599999998</v>
      </c>
      <c r="F27" s="22">
        <f t="shared" ref="F27:F31" si="2">E27/D27*100</f>
        <v>95.757069033502646</v>
      </c>
    </row>
    <row r="28" spans="1:6" s="16" customFormat="1" ht="15.75" x14ac:dyDescent="0.2">
      <c r="A28" s="12" t="s">
        <v>8</v>
      </c>
      <c r="B28" s="10">
        <v>4</v>
      </c>
      <c r="C28" s="10">
        <v>9</v>
      </c>
      <c r="D28" s="23">
        <v>2245298.36</v>
      </c>
      <c r="E28" s="23">
        <v>2142737.7999999998</v>
      </c>
      <c r="F28" s="24">
        <f t="shared" si="2"/>
        <v>95.432207949414789</v>
      </c>
    </row>
    <row r="29" spans="1:6" s="16" customFormat="1" ht="15.75" x14ac:dyDescent="0.2">
      <c r="A29" s="12" t="s">
        <v>7</v>
      </c>
      <c r="B29" s="10">
        <v>4</v>
      </c>
      <c r="C29" s="10">
        <v>10</v>
      </c>
      <c r="D29" s="23">
        <v>371414.73</v>
      </c>
      <c r="E29" s="23">
        <v>362949.96</v>
      </c>
      <c r="F29" s="24">
        <f t="shared" si="2"/>
        <v>97.720938531436289</v>
      </c>
    </row>
    <row r="30" spans="1:6" ht="15.75" x14ac:dyDescent="0.2">
      <c r="A30" s="13" t="s">
        <v>6</v>
      </c>
      <c r="B30" s="9">
        <v>5</v>
      </c>
      <c r="C30" s="9">
        <v>0</v>
      </c>
      <c r="D30" s="21">
        <f>SUM(D31:D33)</f>
        <v>4682909.96</v>
      </c>
      <c r="E30" s="21">
        <f>SUM(E31:E33)</f>
        <v>4514492.6099999994</v>
      </c>
      <c r="F30" s="22">
        <f t="shared" si="2"/>
        <v>96.403574883169426</v>
      </c>
    </row>
    <row r="31" spans="1:6" s="16" customFormat="1" ht="15.75" x14ac:dyDescent="0.2">
      <c r="A31" s="12" t="s">
        <v>5</v>
      </c>
      <c r="B31" s="10">
        <v>5</v>
      </c>
      <c r="C31" s="10">
        <v>1</v>
      </c>
      <c r="D31" s="23">
        <v>798311.7</v>
      </c>
      <c r="E31" s="23">
        <v>797843.7</v>
      </c>
      <c r="F31" s="24">
        <f t="shared" si="2"/>
        <v>99.94137628197106</v>
      </c>
    </row>
    <row r="32" spans="1:6" s="16" customFormat="1" ht="15.75" x14ac:dyDescent="0.2">
      <c r="A32" s="12" t="s">
        <v>4</v>
      </c>
      <c r="B32" s="10">
        <v>5</v>
      </c>
      <c r="C32" s="10">
        <v>2</v>
      </c>
      <c r="D32" s="23">
        <v>1476800</v>
      </c>
      <c r="E32" s="23">
        <v>1433655.4</v>
      </c>
      <c r="F32" s="24">
        <f t="shared" ref="F32:F33" si="3">E32/D32*100</f>
        <v>97.078507583965319</v>
      </c>
    </row>
    <row r="33" spans="1:6" s="16" customFormat="1" ht="15.75" x14ac:dyDescent="0.2">
      <c r="A33" s="12" t="s">
        <v>3</v>
      </c>
      <c r="B33" s="10">
        <v>5</v>
      </c>
      <c r="C33" s="10">
        <v>3</v>
      </c>
      <c r="D33" s="23">
        <v>2407798.2599999998</v>
      </c>
      <c r="E33" s="23">
        <v>2282993.5099999998</v>
      </c>
      <c r="F33" s="24">
        <f t="shared" si="3"/>
        <v>94.816644231647558</v>
      </c>
    </row>
    <row r="34" spans="1:6" ht="15.75" x14ac:dyDescent="0.2">
      <c r="A34" s="13" t="s">
        <v>28</v>
      </c>
      <c r="B34" s="9">
        <v>8</v>
      </c>
      <c r="C34" s="9">
        <v>0</v>
      </c>
      <c r="D34" s="21">
        <f>D35</f>
        <v>10013785.51</v>
      </c>
      <c r="E34" s="21">
        <f>E35</f>
        <v>9935324.5500000007</v>
      </c>
      <c r="F34" s="22">
        <f t="shared" ref="F34:F40" si="4">E34/D34*100</f>
        <v>99.216470535327062</v>
      </c>
    </row>
    <row r="35" spans="1:6" s="16" customFormat="1" ht="15.75" x14ac:dyDescent="0.2">
      <c r="A35" s="12" t="s">
        <v>2</v>
      </c>
      <c r="B35" s="10">
        <v>8</v>
      </c>
      <c r="C35" s="10">
        <v>1</v>
      </c>
      <c r="D35" s="23">
        <v>10013785.51</v>
      </c>
      <c r="E35" s="23">
        <v>9935324.5500000007</v>
      </c>
      <c r="F35" s="24">
        <f t="shared" si="4"/>
        <v>99.216470535327062</v>
      </c>
    </row>
    <row r="36" spans="1:6" ht="15.75" x14ac:dyDescent="0.2">
      <c r="A36" s="13" t="s">
        <v>1</v>
      </c>
      <c r="B36" s="9">
        <v>10</v>
      </c>
      <c r="C36" s="9">
        <v>0</v>
      </c>
      <c r="D36" s="21">
        <f>D37</f>
        <v>16500</v>
      </c>
      <c r="E36" s="21">
        <f>E37</f>
        <v>0</v>
      </c>
      <c r="F36" s="22">
        <f t="shared" si="4"/>
        <v>0</v>
      </c>
    </row>
    <row r="37" spans="1:6" s="16" customFormat="1" ht="31.5" x14ac:dyDescent="0.2">
      <c r="A37" s="12" t="s">
        <v>38</v>
      </c>
      <c r="B37" s="10">
        <v>10</v>
      </c>
      <c r="C37" s="10">
        <v>6</v>
      </c>
      <c r="D37" s="23">
        <v>16500</v>
      </c>
      <c r="E37" s="23">
        <v>0</v>
      </c>
      <c r="F37" s="24">
        <f t="shared" si="4"/>
        <v>0</v>
      </c>
    </row>
    <row r="38" spans="1:6" ht="15.75" x14ac:dyDescent="0.2">
      <c r="A38" s="13" t="s">
        <v>29</v>
      </c>
      <c r="B38" s="9">
        <v>11</v>
      </c>
      <c r="C38" s="9">
        <v>0</v>
      </c>
      <c r="D38" s="21">
        <f>D39</f>
        <v>5352624.96</v>
      </c>
      <c r="E38" s="21">
        <f>E39</f>
        <v>5169441.7429999998</v>
      </c>
      <c r="F38" s="22">
        <f t="shared" si="4"/>
        <v>96.577693778866958</v>
      </c>
    </row>
    <row r="39" spans="1:6" s="16" customFormat="1" ht="15.75" x14ac:dyDescent="0.2">
      <c r="A39" s="12" t="s">
        <v>0</v>
      </c>
      <c r="B39" s="10">
        <v>11</v>
      </c>
      <c r="C39" s="10">
        <v>2</v>
      </c>
      <c r="D39" s="23">
        <v>5352624.96</v>
      </c>
      <c r="E39" s="23">
        <v>5169441.7429999998</v>
      </c>
      <c r="F39" s="24">
        <f t="shared" si="4"/>
        <v>96.577693778866958</v>
      </c>
    </row>
    <row r="40" spans="1:6" ht="15.75" x14ac:dyDescent="0.25">
      <c r="A40" s="25" t="s">
        <v>31</v>
      </c>
      <c r="B40" s="8"/>
      <c r="C40" s="8"/>
      <c r="D40" s="21">
        <f>D38+D36+D34+D30+D27+D23+D21+D13</f>
        <v>35893448.399999999</v>
      </c>
      <c r="E40" s="21">
        <f>E38+E36+E34+E30+E27+E23+E21+E13</f>
        <v>34764114.903000005</v>
      </c>
      <c r="F40" s="22">
        <f t="shared" si="4"/>
        <v>96.853650046619663</v>
      </c>
    </row>
    <row r="41" spans="1:6" ht="12.75" customHeight="1" x14ac:dyDescent="0.2">
      <c r="A41" s="2"/>
      <c r="B41" s="19"/>
      <c r="C41" s="19"/>
      <c r="D41" s="19"/>
      <c r="E41" s="2"/>
      <c r="F41" s="2"/>
    </row>
    <row r="43" spans="1:6" x14ac:dyDescent="0.2">
      <c r="B43" s="20"/>
      <c r="C43" s="20"/>
      <c r="D43" s="20"/>
    </row>
  </sheetData>
  <mergeCells count="6"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2017-03-30T10:38:50Z</cp:lastPrinted>
  <dcterms:created xsi:type="dcterms:W3CDTF">2015-04-03T09:04:15Z</dcterms:created>
  <dcterms:modified xsi:type="dcterms:W3CDTF">2019-05-15T07:36:44Z</dcterms:modified>
</cp:coreProperties>
</file>